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Záradék" sheetId="1" r:id="rId1"/>
    <sheet name="Összesítő" sheetId="2" r:id="rId2"/>
    <sheet name="Bontás, építőanyagok újrahaszno" sheetId="3" r:id="rId3"/>
    <sheet name="Zsaluzás és állványozás" sheetId="4" r:id="rId4"/>
    <sheet name="Költségtérítés tételek" sheetId="5" r:id="rId5"/>
    <sheet name="Irtás, föld- és sziklamunka" sheetId="6" r:id="rId6"/>
    <sheet name="Síkalapozás" sheetId="7" r:id="rId7"/>
    <sheet name="Helyszíni beton és vasbeton mun" sheetId="8" r:id="rId8"/>
    <sheet name="Közmű csatornaépítés" sheetId="9" r:id="rId9"/>
    <sheet name="Útburkolat alap és makadámburko" sheetId="10" r:id="rId10"/>
    <sheet name="Kőburkolat készítése" sheetId="11" r:id="rId11"/>
    <sheet name="Bitumenes alap és makadámburkol" sheetId="12" r:id="rId12"/>
    <sheet name="Beton pályaburkolat készítése" sheetId="13" r:id="rId13"/>
  </sheets>
  <definedNames/>
  <calcPr fullCalcOnLoad="1"/>
</workbook>
</file>

<file path=xl/sharedStrings.xml><?xml version="1.0" encoding="utf-8"?>
<sst xmlns="http://schemas.openxmlformats.org/spreadsheetml/2006/main" count="220" uniqueCount="94">
  <si>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</si>
  <si>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</si>
  <si>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</si>
  <si>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</si>
  <si>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</si>
  <si>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</si>
  <si>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</si>
  <si>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</si>
  <si>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</si>
  <si>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</si>
  <si>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</si>
  <si>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</si>
  <si>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02-030-7.1</t>
  </si>
  <si>
    <t>m3</t>
  </si>
  <si>
    <t>vegyes építési- bontási törmelék felrakása szállítóeszközre gépi erővel, kiegészítő kézi munkával</t>
  </si>
  <si>
    <t>Munkanem összesen:</t>
  </si>
  <si>
    <t>Bontás, építőanyagok újrahasznosítása</t>
  </si>
  <si>
    <t>15-002-1.1.1</t>
  </si>
  <si>
    <t>m2</t>
  </si>
  <si>
    <t>Kétoldali falzsaluzás függőleges vagy ferde sík felülettel, fa zsaluzattal, 3 m magasságig</t>
  </si>
  <si>
    <t>Zsaluzás és állványozás</t>
  </si>
  <si>
    <t>19-010-1.11.1.3</t>
  </si>
  <si>
    <t>óra</t>
  </si>
  <si>
    <t>Költségtérítés tételek</t>
  </si>
  <si>
    <t>21-004-4.1.2-0120601</t>
  </si>
  <si>
    <t>Talajjavító réteg készítése vonalas létesítményeknél, 3,00 m szélességig vagy építményen belül, osztályozatlan kavicsból Természetes szemmegoszlású homokos kavics, THK 0/24 QTT, KŐKA, Alsózsolca</t>
  </si>
  <si>
    <t>21-007-2.1.1.1.2-0990001</t>
  </si>
  <si>
    <t>Földkitermelés bevágásban vagy anyagnyerő helyen és töltés- vagy depóniakészítés tömörítés nélkül, gépi erővel, 18%-os terephajlásig, I-IV. oszt. talajban, szállítással, 0-1600,0 m között, 50,1-200,0 m között Szállító útvonal öntözése</t>
  </si>
  <si>
    <t>21-011-11.7</t>
  </si>
  <si>
    <t>db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</si>
  <si>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</si>
  <si>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</si>
  <si>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23-003-1.3-0012010</t>
  </si>
  <si>
    <r>
      <t>Beton- és vasbeton készítése, darus technológiával, .....minőségű betonból, lemezalap C8/10 - 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6,2 finomsági modulussal</t>
    </r>
  </si>
  <si>
    <t>Síkalapozás</t>
  </si>
  <si>
    <t>31-001-2-0452004</t>
  </si>
  <si>
    <t>t</t>
  </si>
  <si>
    <t>Hegesztett betonacél háló szerelése tartószerkezetbe FERALPI Sp8K1515 építési síkháló; 5,00 x 2,15 m; 150 x 150 mm osztással Ø 8,00 / 8,00 BHB55.50</t>
  </si>
  <si>
    <t>31-011-3.1.2-0222410</t>
  </si>
  <si>
    <t>Vasbetonfal készítése,  X0v(H), XC1, XC2, XC3 környezeti osztályú, kissé képlékeny vagy képlékeny konzisztenciájú betonból, kézi bedolgozással, vibrátoros tömörítéssel, 13-24 cm vastagság között C16/20 - X0v(H) kissé képlékeny kavicsbeton keverék CEM 32,5</t>
  </si>
  <si>
    <r>
      <t>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7,0 finomsági modulussal</t>
    </r>
  </si>
  <si>
    <t>Helyszíni beton és vasbeton munkák</t>
  </si>
  <si>
    <t>53-000-1.1.2</t>
  </si>
  <si>
    <t>m</t>
  </si>
  <si>
    <t>Előregyártott csőelemekből készített csatorna törmelékre bontása, tokos vagy talpas betoncső 31-60 cm átmérő között</t>
  </si>
  <si>
    <t>53-051-1.1-0646003</t>
  </si>
  <si>
    <t>Előregyártott vasbeton árok- és mederburkoló elem elhelyezése csaphornyos illesztéssel, földmunka nélkül, 15-35 cm belső árokfenék szélesség között CSOMIÉP TB 30/50/40 árok- és mederburkoló elem, vasbeton, erősítő bordával</t>
  </si>
  <si>
    <t>53-051-1.1-0646004</t>
  </si>
  <si>
    <t>Előregyártott vasbeton árok- és mederburkoló elem elhelyezése csaphornyos illesztéssel, földmunka nélkül, 15-35 cm belső árokfenék szélesség között CSOMIÉP TB 30/50/40M árok- és mederburkoló elem, vasbeton, erősítő borda nélkül</t>
  </si>
  <si>
    <t>53-051-1.1-0646412</t>
  </si>
  <si>
    <t>Előregyártott vasbeton árok- és mederburkoló elem elhelyezése csaphornyos illesztéssel, földmunka nélkül, 15-35 cm belső árokfenék szélesség között CSOMIÉP TB 30/50/40 árok- és mederburkoló elem, vasbeton, erősítő bordával, "A" terhelésre</t>
  </si>
  <si>
    <t>53-051-1.6.1-0646423</t>
  </si>
  <si>
    <t>Előregyártott vasbeton árok- és mederburkoló elem elhelyezése csaphornyos illesztéssel, földmunka nélkül, fedlap elhelyezése 20-30 cm szélesség között CSOMIÉP TB F 30 fedlap 5,0 t tengelyterhelésre, 10 cm vastag, 1,0 m hosszú</t>
  </si>
  <si>
    <t>53-051-1.6.1-0646424</t>
  </si>
  <si>
    <t>Előregyártott vasbeton árok- és mederburkoló elem elhelyezése csaphornyos illesztéssel, földmunka nélkül, fedlap elhelyezése 20-30 cm szélesség között CSOMIÉP TB F 30 fedlap "A" terhelésű, 15 cm vastag, 1,0 m hosszú</t>
  </si>
  <si>
    <t>53-051-5.2-0646042</t>
  </si>
  <si>
    <t>Útpadka folyóka elemek elhelyezése előregyártott vasbetonból, földmunka nélkül, 50 cm szélességben CSOMIÉP útpadka folyóka elem 50/200 törtvonalú</t>
  </si>
  <si>
    <t>Közmű csatornaépítés</t>
  </si>
  <si>
    <t>61-005-1.2-0112010</t>
  </si>
  <si>
    <r>
      <t>Beton burkolatalap készítése, 6-30 cm vastagságban, permetezett védőréteggel utókezelve, 2,00 m sávszélességig C12/15 - 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</si>
  <si>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Útburkolat alap és makadámburkolat készítése</t>
  </si>
  <si>
    <t>62-003-9-0611051</t>
  </si>
  <si>
    <t>Térburkolat készítése gyalogos forgalomra, gyephézagos burkolókővel, rendezett terepre helyezve, a hézagok termőtalajjal (helyi anyaggal) kitöltve A Beton-Viacolor Gyepkő, 60x40x10 cm, szürke</t>
  </si>
  <si>
    <t>Kőburkolat készítése</t>
  </si>
  <si>
    <t>63-103-1.1.1.1-0750001</t>
  </si>
  <si>
    <t xml:space="preserve">Egyéb közutak bitumenes burkolatának készítése, hengerelt aszfalt alapréteg készítése (AC), a meglévő alap felületének előzetes letakarításával, bitumenemulziós alápermetezéssel, 3,2 méter szélességig, AC 16 alap aszfaltkeverékből, 45-160 mm vastagságban </t>
  </si>
  <si>
    <t>terítve Alapréteg AC16 alap 35/50, AC16 alap 50/70 típusú bitumennel, N igénybevételi kat. alapréteg, zúzalékkal, homokkal</t>
  </si>
  <si>
    <t>63-103-1.31.1.3-0750206</t>
  </si>
  <si>
    <t>Egyéb közutak bitumenes burkolatának készítése, hengerelt aszfalt kopóréteg készítése (AC), az alatta lévő réteg felületének előzetes letakarításával és bitumenes permetezéssel, 3,2 méter szélességig, AC 11 kopó aszfaltkeverékből, 35-55 mm vastagságban</t>
  </si>
  <si>
    <t>terítve Kopóréteg AC11 kopó 50/70, AC11 kopó 70/100 típusú bitumennel, N igénybevételi kat. útszakaszok kopórétege, homokkal, zúzalékkal</t>
  </si>
  <si>
    <t>Bitumenes alap és makadámburkolat készítése</t>
  </si>
  <si>
    <t>64-001-2.1</t>
  </si>
  <si>
    <t>Kavicsbeton burkolat bontása, kézi erővel, légkalapáccsal</t>
  </si>
  <si>
    <t>Beton pályaburkolat készítése</t>
  </si>
  <si>
    <t>Összesen:</t>
  </si>
  <si>
    <t xml:space="preserve">                                       </t>
  </si>
  <si>
    <t xml:space="preserve">A munka leírása:                       </t>
  </si>
  <si>
    <t xml:space="preserve">Az Ungvári és Úttörő utcák ökológiai szemléletű                               </t>
  </si>
  <si>
    <t xml:space="preserve">belterületi vízrendezése Komoróban.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</si>
  <si>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</si>
  <si>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</si>
  <si>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</si>
  <si>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</si>
  <si>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</si>
  <si>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</si>
  <si>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</si>
  <si>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</si>
  <si>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</si>
  <si>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</si>
  <si>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</si>
  <si>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Általános teendők megvalósulás szakaszában, ellenőrző mérések, szakfelügyelet biztosítása</t>
  </si>
  <si>
    <t xml:space="preserve"> Tervszám:                     </t>
  </si>
  <si>
    <t xml:space="preserve"> Dátum:               </t>
  </si>
  <si>
    <t xml:space="preserve"> Készítette: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</si>
</sst>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C19" sqref="C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/>
      <c r="B1" s="20"/>
      <c r="C1" s="20"/>
      <c r="D1" s="20"/>
    </row>
    <row r="2" spans="1:4" ht="15.75">
      <c r="A2" s="19"/>
      <c r="B2" s="20"/>
      <c r="C2" s="20"/>
      <c r="D2" s="20"/>
    </row>
    <row r="3" spans="1:4" ht="15.75">
      <c r="A3" s="19"/>
      <c r="B3" s="20"/>
      <c r="C3" s="20"/>
      <c r="D3" s="20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4" ht="15.75">
      <c r="A6" s="19"/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75</v>
      </c>
      <c r="C9" s="10" t="s">
        <v>75</v>
      </c>
    </row>
    <row r="10" spans="1:3" ht="15.75">
      <c r="A10" s="10" t="s">
        <v>75</v>
      </c>
      <c r="C10" s="10" t="s">
        <v>75</v>
      </c>
    </row>
    <row r="11" spans="1:3" ht="15.75">
      <c r="A11" s="10" t="s">
        <v>75</v>
      </c>
      <c r="C11" s="10" t="s">
        <v>75</v>
      </c>
    </row>
    <row r="12" spans="1:3" ht="15.75">
      <c r="A12" s="10" t="s">
        <v>75</v>
      </c>
      <c r="C12" s="10" t="s">
        <v>75</v>
      </c>
    </row>
    <row r="13" spans="1:3" ht="15.75">
      <c r="A13" s="10" t="s">
        <v>75</v>
      </c>
      <c r="C13" s="10" t="s">
        <v>91</v>
      </c>
    </row>
    <row r="14" spans="1:3" ht="15.75">
      <c r="A14" s="10" t="s">
        <v>75</v>
      </c>
      <c r="C14" s="10" t="s">
        <v>92</v>
      </c>
    </row>
    <row r="15" spans="1:3" ht="15.75">
      <c r="A15" s="10" t="s">
        <v>76</v>
      </c>
      <c r="C15" s="10" t="s">
        <v>93</v>
      </c>
    </row>
    <row r="16" ht="15.75">
      <c r="A16" s="10" t="s">
        <v>77</v>
      </c>
    </row>
    <row r="17" ht="15.75">
      <c r="A17" s="10" t="s">
        <v>78</v>
      </c>
    </row>
    <row r="18" ht="15.75">
      <c r="A18" s="10" t="s">
        <v>79</v>
      </c>
    </row>
    <row r="19" ht="15.75">
      <c r="A19" s="10" t="s">
        <v>79</v>
      </c>
    </row>
    <row r="20" ht="15.75">
      <c r="A20" s="10" t="s">
        <v>79</v>
      </c>
    </row>
    <row r="22" spans="1:4" ht="15.75">
      <c r="A22" s="21" t="s">
        <v>80</v>
      </c>
      <c r="B22" s="22"/>
      <c r="C22" s="22"/>
      <c r="D22" s="22"/>
    </row>
    <row r="23" spans="1:4" ht="15.75">
      <c r="A23" s="15" t="s">
        <v>81</v>
      </c>
      <c r="B23" s="15"/>
      <c r="C23" s="18" t="s">
        <v>82</v>
      </c>
      <c r="D23" s="18" t="s">
        <v>83</v>
      </c>
    </row>
    <row r="24" spans="1:4" ht="15.75">
      <c r="A24" s="15" t="s">
        <v>84</v>
      </c>
      <c r="B24" s="15"/>
      <c r="C24" s="15">
        <f>ROUND(SUM(Összesítő!B2:B12),0)</f>
        <v>0</v>
      </c>
      <c r="D24" s="15">
        <f>ROUND(SUM(Összesítő!C2:C12),0)</f>
        <v>0</v>
      </c>
    </row>
    <row r="25" spans="1:4" ht="15.75">
      <c r="A25" s="15" t="s">
        <v>85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86</v>
      </c>
      <c r="C26" s="23">
        <f>ROUND(C25+D25,0)</f>
        <v>0</v>
      </c>
      <c r="D26" s="23"/>
    </row>
    <row r="27" spans="1:4" ht="15.75">
      <c r="A27" s="15" t="s">
        <v>87</v>
      </c>
      <c r="B27" s="16">
        <v>0.27</v>
      </c>
      <c r="C27" s="24">
        <f>ROUND(C26*B27,0)</f>
        <v>0</v>
      </c>
      <c r="D27" s="24"/>
    </row>
    <row r="28" spans="1:4" ht="15.75">
      <c r="A28" s="15" t="s">
        <v>88</v>
      </c>
      <c r="B28" s="15"/>
      <c r="C28" s="25">
        <f>ROUND(C26+C27,0)</f>
        <v>0</v>
      </c>
      <c r="D28" s="25"/>
    </row>
    <row r="32" spans="2:3" ht="15.75">
      <c r="B32" s="23" t="s">
        <v>89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1" t="s">
        <v>58</v>
      </c>
      <c r="C2" s="2" t="s">
        <v>59</v>
      </c>
      <c r="D2" s="6">
        <v>60.5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Útburkolat alap és makadámburkolat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61</v>
      </c>
      <c r="C2" s="2" t="s">
        <v>62</v>
      </c>
      <c r="D2" s="6">
        <v>1812</v>
      </c>
      <c r="E2" s="1" t="s">
        <v>18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Kőburkolat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64</v>
      </c>
      <c r="C2" s="2" t="s">
        <v>65</v>
      </c>
      <c r="D2" s="6">
        <v>0.35</v>
      </c>
      <c r="E2" s="1" t="s">
        <v>13</v>
      </c>
      <c r="H2" s="6">
        <f>ROUND(D2*F2,0)</f>
        <v>0</v>
      </c>
      <c r="I2" s="6">
        <f>ROUND(D2*G2,0)</f>
        <v>0</v>
      </c>
    </row>
    <row r="3" ht="38.25">
      <c r="C3" s="2" t="s">
        <v>66</v>
      </c>
    </row>
    <row r="5" spans="1:9" ht="89.25">
      <c r="A5" s="8">
        <v>2</v>
      </c>
      <c r="B5" s="1" t="s">
        <v>67</v>
      </c>
      <c r="C5" s="2" t="s">
        <v>68</v>
      </c>
      <c r="D5" s="6">
        <v>0.35</v>
      </c>
      <c r="E5" s="1" t="s">
        <v>13</v>
      </c>
      <c r="H5" s="6">
        <f>ROUND(D5*F5,0)</f>
        <v>0</v>
      </c>
      <c r="I5" s="6">
        <f>ROUND(D5*G5,0)</f>
        <v>0</v>
      </c>
    </row>
    <row r="6" ht="51">
      <c r="C6" s="2" t="s">
        <v>69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Bitumenes alap és makadámburkolat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71</v>
      </c>
      <c r="C2" s="2" t="s">
        <v>72</v>
      </c>
      <c r="D2" s="6">
        <v>176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Beton pályaburkolat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'Bontás, építőanyagok újrahaszno'!H4</f>
        <v>0</v>
      </c>
      <c r="C2" s="11">
        <f>'Bontás, építőanyagok újrahaszno'!I4</f>
        <v>0</v>
      </c>
    </row>
    <row r="3" spans="1:3" ht="15.75">
      <c r="A3" s="11" t="s">
        <v>20</v>
      </c>
      <c r="B3" s="11">
        <f>'Zsaluzás és állványozás'!H4</f>
        <v>0</v>
      </c>
      <c r="C3" s="11">
        <f>'Zsaluzás és állványozás'!I4</f>
        <v>0</v>
      </c>
    </row>
    <row r="4" spans="1:3" ht="15.75">
      <c r="A4" s="11" t="s">
        <v>23</v>
      </c>
      <c r="B4" s="11">
        <f>'Költségtérítés tételek'!H4</f>
        <v>0</v>
      </c>
      <c r="C4" s="11">
        <f>'Költségtérítés tételek'!I4</f>
        <v>0</v>
      </c>
    </row>
    <row r="5" spans="1:3" ht="15.75">
      <c r="A5" s="11" t="s">
        <v>31</v>
      </c>
      <c r="B5" s="11">
        <f>'Irtás, föld- és sziklamunka'!H8</f>
        <v>0</v>
      </c>
      <c r="C5" s="11">
        <f>'Irtás, föld- és sziklamunka'!I8</f>
        <v>0</v>
      </c>
    </row>
    <row r="6" spans="1:3" ht="15.75">
      <c r="A6" s="11" t="s">
        <v>34</v>
      </c>
      <c r="B6" s="11">
        <f>Síkalapozás!H4</f>
        <v>0</v>
      </c>
      <c r="C6" s="11">
        <f>Síkalapozás!I4</f>
        <v>0</v>
      </c>
    </row>
    <row r="7" spans="1:3" ht="15.75">
      <c r="A7" s="11" t="s">
        <v>41</v>
      </c>
      <c r="B7" s="11">
        <f>'Helyszíni beton és vasbeton mun'!H7</f>
        <v>0</v>
      </c>
      <c r="C7" s="11">
        <f>'Helyszíni beton és vasbeton mun'!I7</f>
        <v>0</v>
      </c>
    </row>
    <row r="8" spans="1:3" ht="15.75">
      <c r="A8" s="11" t="s">
        <v>57</v>
      </c>
      <c r="B8" s="11">
        <f>'Közmű csatornaépítés'!H16</f>
        <v>0</v>
      </c>
      <c r="C8" s="11">
        <f>'Közmű csatornaépítés'!I16</f>
        <v>0</v>
      </c>
    </row>
    <row r="9" spans="1:3" ht="31.5">
      <c r="A9" s="11" t="s">
        <v>60</v>
      </c>
      <c r="B9" s="11">
        <f>'Útburkolat alap és makadámburko'!H4</f>
        <v>0</v>
      </c>
      <c r="C9" s="11">
        <f>'Útburkolat alap és makadámburko'!I4</f>
        <v>0</v>
      </c>
    </row>
    <row r="10" spans="1:3" ht="15.75">
      <c r="A10" s="11" t="s">
        <v>63</v>
      </c>
      <c r="B10" s="11">
        <f>'Kőburkolat készítése'!H4</f>
        <v>0</v>
      </c>
      <c r="C10" s="11">
        <f>'Kőburkolat készítése'!I4</f>
        <v>0</v>
      </c>
    </row>
    <row r="11" spans="1:3" ht="31.5">
      <c r="A11" s="11" t="s">
        <v>70</v>
      </c>
      <c r="B11" s="11">
        <f>'Bitumenes alap és makadámburkol'!H8</f>
        <v>0</v>
      </c>
      <c r="C11" s="11">
        <f>'Bitumenes alap és makadámburkol'!I8</f>
        <v>0</v>
      </c>
    </row>
    <row r="12" spans="1:3" ht="15.75">
      <c r="A12" s="11" t="s">
        <v>73</v>
      </c>
      <c r="B12" s="11">
        <f>'Beton pályaburkolat készítése'!H4</f>
        <v>0</v>
      </c>
      <c r="C12" s="11">
        <f>'Beton pályaburkolat készítése'!I4</f>
        <v>0</v>
      </c>
    </row>
    <row r="13" spans="1:3" s="12" customFormat="1" ht="15.75">
      <c r="A13" s="12" t="s">
        <v>74</v>
      </c>
      <c r="B13" s="12">
        <f>ROUND(SUM(B2:B12),0)</f>
        <v>0</v>
      </c>
      <c r="C13" s="12">
        <f>ROUND(SUM(C2:C12),0)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340.69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17</v>
      </c>
      <c r="C2" s="2" t="s">
        <v>19</v>
      </c>
      <c r="D2" s="6">
        <v>413.3</v>
      </c>
      <c r="E2" s="1" t="s">
        <v>18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21</v>
      </c>
      <c r="C2" s="2" t="s">
        <v>90</v>
      </c>
      <c r="D2" s="6">
        <v>10</v>
      </c>
      <c r="E2" s="1" t="s">
        <v>22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Költségtérítés tételek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24</v>
      </c>
      <c r="C2" s="2" t="s">
        <v>25</v>
      </c>
      <c r="D2" s="6">
        <v>380.55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26</v>
      </c>
      <c r="C4" s="2" t="s">
        <v>27</v>
      </c>
      <c r="D4" s="6">
        <v>1400</v>
      </c>
      <c r="E4" s="1" t="s">
        <v>13</v>
      </c>
      <c r="H4" s="6">
        <f>ROUND(D4*F4,0)</f>
        <v>0</v>
      </c>
      <c r="I4" s="6">
        <f>ROUND(D4*G4,0)</f>
        <v>0</v>
      </c>
    </row>
    <row r="6" spans="1:9" ht="41.25">
      <c r="A6" s="8">
        <v>3</v>
      </c>
      <c r="B6" s="1" t="s">
        <v>28</v>
      </c>
      <c r="C6" s="2" t="s">
        <v>30</v>
      </c>
      <c r="D6" s="6">
        <v>35</v>
      </c>
      <c r="E6" s="1" t="s">
        <v>29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>
      <c r="A2" s="8">
        <v>1</v>
      </c>
      <c r="B2" s="1" t="s">
        <v>32</v>
      </c>
      <c r="C2" s="2" t="s">
        <v>33</v>
      </c>
      <c r="D2" s="6">
        <v>0.7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35</v>
      </c>
      <c r="C2" s="2" t="s">
        <v>37</v>
      </c>
      <c r="D2" s="6">
        <v>6.58</v>
      </c>
      <c r="E2" s="1" t="s">
        <v>36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38</v>
      </c>
      <c r="C4" s="2" t="s">
        <v>39</v>
      </c>
      <c r="D4" s="6">
        <v>61.45</v>
      </c>
      <c r="E4" s="1" t="s">
        <v>13</v>
      </c>
      <c r="H4" s="6">
        <f>ROUND(D4*F4,0)</f>
        <v>0</v>
      </c>
      <c r="I4" s="6">
        <f>ROUND(D4*G4,0)</f>
        <v>0</v>
      </c>
    </row>
    <row r="5" ht="27">
      <c r="C5" s="2" t="s">
        <v>40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Helyszíni beton és vasbeton munkák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2: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42</v>
      </c>
      <c r="C2" s="2" t="s">
        <v>44</v>
      </c>
      <c r="D2" s="6">
        <v>247</v>
      </c>
      <c r="E2" s="1" t="s">
        <v>43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45</v>
      </c>
      <c r="C4" s="2" t="s">
        <v>46</v>
      </c>
      <c r="D4" s="6">
        <v>234</v>
      </c>
      <c r="E4" s="1" t="s">
        <v>43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47</v>
      </c>
      <c r="C6" s="2" t="s">
        <v>48</v>
      </c>
      <c r="D6" s="6">
        <v>580</v>
      </c>
      <c r="E6" s="1" t="s">
        <v>43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49</v>
      </c>
      <c r="C8" s="2" t="s">
        <v>50</v>
      </c>
      <c r="D8" s="6">
        <v>7</v>
      </c>
      <c r="E8" s="1" t="s">
        <v>43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51</v>
      </c>
      <c r="C10" s="2" t="s">
        <v>52</v>
      </c>
      <c r="D10" s="6">
        <v>234</v>
      </c>
      <c r="E10" s="1" t="s">
        <v>29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53</v>
      </c>
      <c r="C12" s="2" t="s">
        <v>54</v>
      </c>
      <c r="D12" s="6">
        <v>7</v>
      </c>
      <c r="E12" s="1" t="s">
        <v>29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55</v>
      </c>
      <c r="C14" s="2" t="s">
        <v>56</v>
      </c>
      <c r="D14" s="6">
        <v>128</v>
      </c>
      <c r="E14" s="1" t="s">
        <v>43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Közmű csatornaépítés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2017-12-19T15:00:49Z</dcterms:created>
  <dcterms:modified xsi:type="dcterms:W3CDTF">2018-03-26T17:05:13Z</dcterms:modified>
  <cp:category/>
  <cp:version/>
  <cp:contentType/>
  <cp:contentStatus/>
</cp:coreProperties>
</file>