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G\Desktop\Geri adatok\TOP önkormányzati\TOP 3.2.1 Önkormányzati épületek energetikai korszerűsítése\Komoró\2018 TERVEK\NAPELEM\"/>
    </mc:Choice>
  </mc:AlternateContent>
  <xr:revisionPtr revIDLastSave="0" documentId="10_ncr:8100000_{AB994875-E0EB-47FC-8F76-3C9171D8F242}" xr6:coauthVersionLast="33" xr6:coauthVersionMax="33" xr10:uidLastSave="{00000000-0000-0000-0000-000000000000}"/>
  <bookViews>
    <workbookView xWindow="0" yWindow="460" windowWidth="28800" windowHeight="16260" activeTab="1" xr2:uid="{00000000-000D-0000-FFFF-FFFF00000000}"/>
  </bookViews>
  <sheets>
    <sheet name="Záradék" sheetId="1" r:id="rId1"/>
    <sheet name="Napelem 5kW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3" l="1"/>
  <c r="H12" i="3"/>
  <c r="I4" i="3"/>
  <c r="I6" i="3"/>
  <c r="I8" i="3"/>
  <c r="I14" i="3" s="1"/>
  <c r="D23" i="1" s="1"/>
  <c r="D24" i="1" s="1"/>
  <c r="I10" i="3"/>
  <c r="I2" i="3"/>
  <c r="H4" i="3"/>
  <c r="H6" i="3"/>
  <c r="H8" i="3"/>
  <c r="H10" i="3"/>
  <c r="H2" i="3"/>
  <c r="H14" i="3" s="1"/>
  <c r="C23" i="1" s="1"/>
  <c r="C24" i="1" s="1"/>
  <c r="C25" i="1" l="1"/>
  <c r="C26" i="1"/>
  <c r="C27" i="1" s="1"/>
</calcChain>
</file>

<file path=xl/sharedStrings.xml><?xml version="1.0" encoding="utf-8"?>
<sst xmlns="http://schemas.openxmlformats.org/spreadsheetml/2006/main" count="57" uniqueCount="44">
  <si>
    <t xml:space="preserve">                                       </t>
  </si>
  <si>
    <t xml:space="preserve">A munka leírása:                       </t>
  </si>
  <si>
    <t>A költségvetésben szereplő berendezések és anyag megnevezések csak tájékoztató</t>
  </si>
  <si>
    <t xml:space="preserve">jellegűek, helyettük műszakilag egyenértékű, vagy magasabb színvonalú műszaki </t>
  </si>
  <si>
    <t xml:space="preserve">paraméterekkel rendelkező egyéb anyagok, berendezések is felhasználhatóak.    </t>
  </si>
  <si>
    <t>Költségvetés fõösszesítõ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</si>
  <si>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</si>
  <si>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</si>
  <si>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</si>
  <si>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</si>
  <si>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</si>
  <si>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</si>
  <si>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</si>
  <si>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</si>
  <si>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</si>
  <si>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</si>
  <si>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</si>
  <si>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</si>
  <si>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</si>
  <si>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</si>
  <si>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</si>
  <si>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</si>
  <si>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</si>
  <si>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Tartókonzol </t>
  </si>
  <si>
    <t>Csatlakozók</t>
  </si>
  <si>
    <t>Szolár kábel és a telepítéshez szükséges segédanyagok</t>
  </si>
  <si>
    <t>Székhely:</t>
  </si>
  <si>
    <t>Telephely:</t>
  </si>
  <si>
    <t xml:space="preserve">Adószám: </t>
  </si>
  <si>
    <t>Tel:</t>
  </si>
  <si>
    <t>Megrendelő neve:</t>
  </si>
  <si>
    <t xml:space="preserve">5 kW napelemes rendszer kiépítése   </t>
  </si>
  <si>
    <t>Cím : 4622 Komoró, Arany János u.2</t>
  </si>
  <si>
    <t>Megvalósítás helye: Komoró Óvoda</t>
  </si>
  <si>
    <t>Hrsz: -</t>
  </si>
  <si>
    <t>db</t>
  </si>
  <si>
    <t>Tételszám</t>
  </si>
  <si>
    <t>Műszaki átadás-átvételi munkák végzése</t>
  </si>
  <si>
    <t>1</t>
  </si>
  <si>
    <t>4</t>
  </si>
  <si>
    <t>K-Tétel</t>
  </si>
  <si>
    <t xml:space="preserve">5 kW rendszerhez szükséges  napelem panel
min. 15,28 % hatásfok
Teljesítmény tolerancia típusonként: -0/+2,5%
Szerkezeti garancia: 5 év
Teljesítmény garancia: 12 év (90%) / 25 év (80%)
</t>
  </si>
  <si>
    <t xml:space="preserve">Inverter 5 kW napelem rendszerhez Áramszolgáltató által jóváhagyott regisztrált listából </t>
  </si>
  <si>
    <t>klt.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</si>
</sst>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3" xfId="0" applyBorder="1"/>
    <xf numFmtId="0" fontId="0" fillId="0" borderId="0" xfId="0" applyAlignment="1">
      <alignment horizontal="left" vertical="top"/>
    </xf>
    <xf numFmtId="49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C28" sqref="C28"/>
    </sheetView>
  </sheetViews>
  <sheetFormatPr defaultColWidth="8.81640625" defaultRowHeight="14.5" x14ac:dyDescent="0.35"/>
  <cols>
    <col min="1" max="1" width="36.453125" customWidth="1"/>
    <col min="2" max="2" width="8" bestFit="1" customWidth="1"/>
    <col min="3" max="3" width="12.453125" bestFit="1" customWidth="1"/>
    <col min="4" max="4" width="10.81640625" bestFit="1" customWidth="1"/>
  </cols>
  <sheetData>
    <row r="1" spans="1:4" ht="15.5" x14ac:dyDescent="0.35">
      <c r="A1" s="19"/>
      <c r="B1" s="20"/>
      <c r="C1" s="20"/>
      <c r="D1" s="20"/>
    </row>
    <row r="2" spans="1:4" ht="15.5" x14ac:dyDescent="0.35">
      <c r="A2" s="7" t="s">
        <v>26</v>
      </c>
      <c r="B2" s="8"/>
      <c r="C2" s="8"/>
      <c r="D2" s="8"/>
    </row>
    <row r="3" spans="1:4" ht="15.5" x14ac:dyDescent="0.35">
      <c r="A3" s="7" t="s">
        <v>27</v>
      </c>
      <c r="B3" s="8"/>
      <c r="C3" s="8"/>
      <c r="D3" s="8"/>
    </row>
    <row r="4" spans="1:4" ht="15.5" x14ac:dyDescent="0.35">
      <c r="A4" s="24" t="s">
        <v>28</v>
      </c>
      <c r="B4" s="20"/>
      <c r="C4" s="20"/>
      <c r="D4" s="20"/>
    </row>
    <row r="5" spans="1:4" ht="15.5" x14ac:dyDescent="0.35">
      <c r="A5" s="24" t="s">
        <v>29</v>
      </c>
      <c r="B5" s="20"/>
      <c r="C5" s="20"/>
      <c r="D5" s="20"/>
    </row>
    <row r="7" spans="1:4" ht="15" x14ac:dyDescent="0.35">
      <c r="A7" s="25" t="s">
        <v>30</v>
      </c>
      <c r="B7" s="25"/>
      <c r="C7" s="25"/>
      <c r="D7" s="25"/>
    </row>
    <row r="8" spans="1:4" ht="15.5" x14ac:dyDescent="0.35">
      <c r="A8" s="1" t="s">
        <v>33</v>
      </c>
      <c r="B8" s="1"/>
      <c r="C8" s="1" t="s">
        <v>0</v>
      </c>
      <c r="D8" s="1"/>
    </row>
    <row r="9" spans="1:4" ht="15.5" x14ac:dyDescent="0.35">
      <c r="A9" s="1" t="s">
        <v>32</v>
      </c>
      <c r="B9" s="1"/>
      <c r="C9" s="1" t="s">
        <v>0</v>
      </c>
      <c r="D9" s="1"/>
    </row>
    <row r="10" spans="1:4" ht="15.5" x14ac:dyDescent="0.35">
      <c r="A10" s="1" t="s">
        <v>34</v>
      </c>
      <c r="B10" s="1"/>
    </row>
    <row r="11" spans="1:4" ht="15.5" x14ac:dyDescent="0.35">
      <c r="B11" s="1"/>
      <c r="C11" s="1"/>
      <c r="D11" s="1"/>
    </row>
    <row r="12" spans="1:4" ht="15.5" x14ac:dyDescent="0.35">
      <c r="B12" s="1"/>
      <c r="C12" s="1"/>
      <c r="D12" s="1"/>
    </row>
    <row r="13" spans="1:4" ht="15.5" x14ac:dyDescent="0.35">
      <c r="B13" s="1"/>
      <c r="C13" s="1"/>
      <c r="D13" s="1"/>
    </row>
    <row r="14" spans="1:4" ht="15.5" x14ac:dyDescent="0.35">
      <c r="A14" s="1" t="s">
        <v>1</v>
      </c>
      <c r="B14" s="1"/>
      <c r="C14" s="1"/>
      <c r="D14" s="1"/>
    </row>
    <row r="15" spans="1:4" ht="15.5" x14ac:dyDescent="0.35">
      <c r="A15" s="1" t="s">
        <v>31</v>
      </c>
      <c r="B15" s="1"/>
      <c r="C15" s="1"/>
      <c r="D15" s="1"/>
    </row>
    <row r="16" spans="1:4" ht="15.5" x14ac:dyDescent="0.35">
      <c r="A16" s="1" t="s">
        <v>2</v>
      </c>
      <c r="B16" s="1"/>
      <c r="C16" s="1"/>
      <c r="D16" s="1"/>
    </row>
    <row r="17" spans="1:4" ht="15.5" x14ac:dyDescent="0.35">
      <c r="A17" s="1" t="s">
        <v>3</v>
      </c>
      <c r="B17" s="1"/>
      <c r="C17" s="1"/>
      <c r="D17" s="1"/>
    </row>
    <row r="18" spans="1:4" ht="15.5" x14ac:dyDescent="0.35">
      <c r="A18" s="1" t="s">
        <v>4</v>
      </c>
      <c r="B18" s="1"/>
      <c r="C18" s="1"/>
      <c r="D18" s="1"/>
    </row>
    <row r="19" spans="1:4" ht="15.5" x14ac:dyDescent="0.35">
      <c r="A19" s="1"/>
      <c r="B19" s="1"/>
      <c r="C19" s="1"/>
      <c r="D19" s="1"/>
    </row>
    <row r="21" spans="1:4" ht="15.5" x14ac:dyDescent="0.35">
      <c r="A21" s="26" t="s">
        <v>5</v>
      </c>
      <c r="B21" s="26"/>
      <c r="C21" s="26"/>
      <c r="D21" s="26"/>
    </row>
    <row r="22" spans="1:4" ht="15.5" x14ac:dyDescent="0.35">
      <c r="A22" s="2" t="s">
        <v>6</v>
      </c>
      <c r="B22" s="2"/>
      <c r="C22" s="3" t="s">
        <v>7</v>
      </c>
      <c r="D22" s="3" t="s">
        <v>8</v>
      </c>
    </row>
    <row r="23" spans="1:4" ht="15.5" x14ac:dyDescent="0.35">
      <c r="A23" s="2" t="s">
        <v>9</v>
      </c>
      <c r="B23" s="2"/>
      <c r="C23" s="4">
        <f>'Napelem 5kW '!H14</f>
        <v>0</v>
      </c>
      <c r="D23" s="4">
        <f>'Napelem 5kW '!I14</f>
        <v>0</v>
      </c>
    </row>
    <row r="24" spans="1:4" ht="15.5" x14ac:dyDescent="0.35">
      <c r="A24" s="2" t="s">
        <v>10</v>
      </c>
      <c r="B24" s="2"/>
      <c r="C24" s="6">
        <f>ROUND(C23,0)</f>
        <v>0</v>
      </c>
      <c r="D24" s="6">
        <f>ROUND(D23,0)</f>
        <v>0</v>
      </c>
    </row>
    <row r="25" spans="1:4" ht="15.5" x14ac:dyDescent="0.35">
      <c r="A25" s="1" t="s">
        <v>11</v>
      </c>
      <c r="B25" s="1"/>
      <c r="C25" s="21">
        <f>ROUND(C24+D24,0)</f>
        <v>0</v>
      </c>
      <c r="D25" s="21"/>
    </row>
    <row r="26" spans="1:4" ht="15.5" x14ac:dyDescent="0.35">
      <c r="A26" s="2" t="s">
        <v>12</v>
      </c>
      <c r="B26" s="5">
        <v>0.27</v>
      </c>
      <c r="C26" s="21">
        <f>C25*0.27</f>
        <v>0</v>
      </c>
      <c r="D26" s="21"/>
    </row>
    <row r="27" spans="1:4" ht="15.5" x14ac:dyDescent="0.35">
      <c r="A27" s="2" t="s">
        <v>13</v>
      </c>
      <c r="B27" s="2"/>
      <c r="C27" s="22">
        <f>ROUND(C25+C26,0)</f>
        <v>0</v>
      </c>
      <c r="D27" s="22"/>
    </row>
    <row r="28" spans="1:4" ht="15.5" x14ac:dyDescent="0.35">
      <c r="A28" s="1"/>
      <c r="B28" s="1"/>
      <c r="C28" s="1"/>
      <c r="D28" s="1"/>
    </row>
    <row r="29" spans="1:4" ht="15.5" x14ac:dyDescent="0.35">
      <c r="A29" s="1"/>
      <c r="B29" s="1"/>
      <c r="C29" s="1"/>
      <c r="D29" s="1"/>
    </row>
    <row r="30" spans="1:4" ht="15.5" x14ac:dyDescent="0.35">
      <c r="A30" s="1"/>
      <c r="B30" s="23" t="s">
        <v>14</v>
      </c>
      <c r="C30" s="23"/>
      <c r="D30" s="23"/>
    </row>
    <row r="31" spans="1:4" ht="15.5" x14ac:dyDescent="0.35">
      <c r="A31" s="1"/>
      <c r="B31" s="1"/>
      <c r="C31" s="1"/>
      <c r="D31" s="1"/>
    </row>
  </sheetData>
  <mergeCells count="9">
    <mergeCell ref="A1:D1"/>
    <mergeCell ref="C25:D25"/>
    <mergeCell ref="C26:D26"/>
    <mergeCell ref="C27:D27"/>
    <mergeCell ref="B30:D30"/>
    <mergeCell ref="A4:D4"/>
    <mergeCell ref="A5:D5"/>
    <mergeCell ref="A7:D7"/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E2" sqref="E2"/>
    </sheetView>
  </sheetViews>
  <sheetFormatPr defaultColWidth="10.90625" defaultRowHeight="14.5" x14ac:dyDescent="0.35"/>
  <cols>
    <col min="1" max="1" width="3.81640625" bestFit="1" customWidth="1"/>
    <col min="2" max="2" width="8.36328125" bestFit="1" customWidth="1"/>
    <col min="3" max="3" width="32.6328125" customWidth="1"/>
    <col min="4" max="4" width="8.6328125" customWidth="1"/>
    <col min="5" max="5" width="9.6328125" customWidth="1"/>
    <col min="6" max="6" width="9.81640625" customWidth="1"/>
  </cols>
  <sheetData>
    <row r="1" spans="1:9" ht="26" x14ac:dyDescent="0.35">
      <c r="A1" s="10" t="s">
        <v>15</v>
      </c>
      <c r="B1" s="11" t="s">
        <v>36</v>
      </c>
      <c r="C1" s="11" t="s">
        <v>16</v>
      </c>
      <c r="D1" s="12" t="s">
        <v>17</v>
      </c>
      <c r="E1" s="11" t="s">
        <v>18</v>
      </c>
      <c r="F1" s="13" t="s">
        <v>19</v>
      </c>
      <c r="G1" s="13" t="s">
        <v>20</v>
      </c>
      <c r="H1" s="13" t="s">
        <v>21</v>
      </c>
      <c r="I1" s="13" t="s">
        <v>22</v>
      </c>
    </row>
    <row r="2" spans="1:9" ht="130" x14ac:dyDescent="0.35">
      <c r="A2" s="17">
        <v>1</v>
      </c>
      <c r="B2" s="9" t="s">
        <v>40</v>
      </c>
      <c r="C2" s="14" t="s">
        <v>41</v>
      </c>
      <c r="D2" s="18" t="s">
        <v>38</v>
      </c>
      <c r="E2" s="14" t="s">
        <v>43</v>
      </c>
      <c r="F2" s="15"/>
      <c r="G2" s="15"/>
      <c r="H2" s="15">
        <f>ROUND(D2*F2, 0)</f>
        <v>0</v>
      </c>
      <c r="I2" s="15">
        <f>ROUND(D2*G2, 0)</f>
        <v>0</v>
      </c>
    </row>
    <row r="3" spans="1:9" x14ac:dyDescent="0.35">
      <c r="C3" s="14"/>
      <c r="D3" s="18"/>
      <c r="E3" s="14"/>
      <c r="F3" s="15"/>
      <c r="G3" s="15"/>
      <c r="H3" s="15"/>
      <c r="I3" s="15"/>
    </row>
    <row r="4" spans="1:9" ht="39" x14ac:dyDescent="0.35">
      <c r="A4" s="17">
        <v>2</v>
      </c>
      <c r="B4" s="9" t="s">
        <v>40</v>
      </c>
      <c r="C4" s="14" t="s">
        <v>42</v>
      </c>
      <c r="D4" s="18" t="s">
        <v>38</v>
      </c>
      <c r="E4" s="14" t="s">
        <v>35</v>
      </c>
      <c r="F4" s="15"/>
      <c r="G4" s="15"/>
      <c r="H4" s="15">
        <f t="shared" ref="H4:H10" si="0">ROUND(D4*F4, 0)</f>
        <v>0</v>
      </c>
      <c r="I4" s="15">
        <f t="shared" ref="I4:I10" si="1">ROUND(D4*G4, 0)</f>
        <v>0</v>
      </c>
    </row>
    <row r="5" spans="1:9" x14ac:dyDescent="0.35">
      <c r="C5" s="14"/>
      <c r="D5" s="18"/>
      <c r="E5" s="14"/>
      <c r="F5" s="15"/>
      <c r="G5" s="15"/>
      <c r="H5" s="15"/>
      <c r="I5" s="15"/>
    </row>
    <row r="6" spans="1:9" x14ac:dyDescent="0.35">
      <c r="A6" s="17">
        <v>3</v>
      </c>
      <c r="B6" s="9" t="s">
        <v>40</v>
      </c>
      <c r="C6" s="14" t="s">
        <v>23</v>
      </c>
      <c r="D6" s="18" t="s">
        <v>39</v>
      </c>
      <c r="E6" s="14" t="s">
        <v>35</v>
      </c>
      <c r="F6" s="15"/>
      <c r="G6" s="15"/>
      <c r="H6" s="15">
        <f t="shared" si="0"/>
        <v>0</v>
      </c>
      <c r="I6" s="15">
        <f t="shared" si="1"/>
        <v>0</v>
      </c>
    </row>
    <row r="7" spans="1:9" x14ac:dyDescent="0.35">
      <c r="C7" s="14"/>
      <c r="D7" s="18"/>
      <c r="E7" s="14"/>
      <c r="F7" s="15"/>
      <c r="G7" s="15"/>
      <c r="H7" s="15"/>
      <c r="I7" s="15"/>
    </row>
    <row r="8" spans="1:9" x14ac:dyDescent="0.35">
      <c r="A8" s="17">
        <v>4</v>
      </c>
      <c r="B8" s="9" t="s">
        <v>40</v>
      </c>
      <c r="C8" s="14" t="s">
        <v>24</v>
      </c>
      <c r="D8" s="18" t="s">
        <v>38</v>
      </c>
      <c r="E8" s="14" t="s">
        <v>35</v>
      </c>
      <c r="F8" s="15"/>
      <c r="G8" s="15"/>
      <c r="H8" s="15">
        <f t="shared" si="0"/>
        <v>0</v>
      </c>
      <c r="I8" s="15">
        <f t="shared" si="1"/>
        <v>0</v>
      </c>
    </row>
    <row r="9" spans="1:9" x14ac:dyDescent="0.35">
      <c r="C9" s="14"/>
      <c r="D9" s="18"/>
      <c r="E9" s="14"/>
      <c r="F9" s="15"/>
      <c r="G9" s="15"/>
      <c r="H9" s="15"/>
      <c r="I9" s="15"/>
    </row>
    <row r="10" spans="1:9" ht="26" x14ac:dyDescent="0.35">
      <c r="A10" s="17">
        <v>5</v>
      </c>
      <c r="B10" s="9" t="s">
        <v>40</v>
      </c>
      <c r="C10" s="14" t="s">
        <v>25</v>
      </c>
      <c r="D10" s="18" t="s">
        <v>38</v>
      </c>
      <c r="E10" s="14" t="s">
        <v>35</v>
      </c>
      <c r="F10" s="15"/>
      <c r="G10" s="15"/>
      <c r="H10" s="15">
        <f t="shared" si="0"/>
        <v>0</v>
      </c>
      <c r="I10" s="15">
        <f t="shared" si="1"/>
        <v>0</v>
      </c>
    </row>
    <row r="11" spans="1:9" x14ac:dyDescent="0.35">
      <c r="C11" s="14"/>
      <c r="D11" s="18"/>
      <c r="E11" s="14"/>
      <c r="F11" s="15"/>
      <c r="G11" s="15"/>
      <c r="H11" s="15"/>
      <c r="I11" s="15"/>
    </row>
    <row r="12" spans="1:9" x14ac:dyDescent="0.35">
      <c r="A12" s="17">
        <v>6</v>
      </c>
      <c r="B12" s="9" t="s">
        <v>40</v>
      </c>
      <c r="C12" s="14" t="s">
        <v>37</v>
      </c>
      <c r="D12" s="18">
        <v>1</v>
      </c>
      <c r="E12" s="14" t="s">
        <v>35</v>
      </c>
      <c r="F12" s="15"/>
      <c r="G12" s="15"/>
      <c r="H12" s="15">
        <f>ROUND(D12*F12, 0)</f>
        <v>0</v>
      </c>
      <c r="I12" s="15">
        <f>ROUND(D12*G12, 0)</f>
        <v>0</v>
      </c>
    </row>
    <row r="14" spans="1:9" x14ac:dyDescent="0.35">
      <c r="A14" s="16"/>
      <c r="B14" s="16"/>
      <c r="C14" s="16"/>
      <c r="D14" s="16"/>
      <c r="E14" s="16"/>
      <c r="F14" s="16"/>
      <c r="G14" s="16"/>
      <c r="H14" s="13">
        <f>SUM(H2:H12)</f>
        <v>0</v>
      </c>
      <c r="I14" s="13">
        <f>SUM(I2:I12)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Záradék</vt:lpstr>
      <vt:lpstr>Napelem 5kW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pamen</dc:creator>
  <cp:lastModifiedBy>NG</cp:lastModifiedBy>
  <dcterms:created xsi:type="dcterms:W3CDTF">2017-12-03T16:27:31Z</dcterms:created>
  <dcterms:modified xsi:type="dcterms:W3CDTF">2018-06-22T04:19:32Z</dcterms:modified>
</cp:coreProperties>
</file>